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Order Form" sheetId="1" r:id="rId1"/>
  </sheets>
  <definedNames>
    <definedName name="_xlnm.Print_Area" localSheetId="0">'Order Form'!$A$1:$Q$41</definedName>
  </definedNames>
  <calcPr fullCalcOnLoad="1"/>
</workbook>
</file>

<file path=xl/sharedStrings.xml><?xml version="1.0" encoding="utf-8"?>
<sst xmlns="http://schemas.openxmlformats.org/spreadsheetml/2006/main" count="197" uniqueCount="62">
  <si>
    <t>SIZE</t>
  </si>
  <si>
    <t>S</t>
  </si>
  <si>
    <t>M</t>
  </si>
  <si>
    <t>L</t>
  </si>
  <si>
    <t>XL</t>
  </si>
  <si>
    <t>2XL</t>
  </si>
  <si>
    <t>3XL</t>
  </si>
  <si>
    <t>4XL</t>
  </si>
  <si>
    <t>QTY</t>
  </si>
  <si>
    <t xml:space="preserve">RSP </t>
  </si>
  <si>
    <t>TOTAL</t>
  </si>
  <si>
    <t xml:space="preserve">TOTAL HOODIE ORDER </t>
  </si>
  <si>
    <t xml:space="preserve">TOTAL SOFTSHELL ORDER </t>
  </si>
  <si>
    <t xml:space="preserve">TOTAL BODY WARMER ORDER </t>
  </si>
  <si>
    <t xml:space="preserve">BEANIE </t>
  </si>
  <si>
    <t xml:space="preserve">SIZE </t>
  </si>
  <si>
    <t>PRICE</t>
  </si>
  <si>
    <t xml:space="preserve">SCARF </t>
  </si>
  <si>
    <t xml:space="preserve">TOTAL OXFORD ORDER </t>
  </si>
  <si>
    <t xml:space="preserve">TOTAL CREW NECK ORDER </t>
  </si>
  <si>
    <t xml:space="preserve">TOTAL LADIES BODY WARMER ORDER </t>
  </si>
  <si>
    <t>Contact details</t>
  </si>
  <si>
    <t xml:space="preserve">Email address </t>
  </si>
  <si>
    <t>STD</t>
  </si>
  <si>
    <r>
      <rPr>
        <b/>
        <sz val="11"/>
        <color indexed="8"/>
        <rFont val="Gill Sans MT"/>
        <family val="2"/>
      </rPr>
      <t>5</t>
    </r>
    <r>
      <rPr>
        <sz val="11"/>
        <color indexed="8"/>
        <rFont val="Gill Sans MT"/>
        <family val="2"/>
      </rPr>
      <t>. SOFTSHELL JACKET</t>
    </r>
  </si>
  <si>
    <r>
      <rPr>
        <b/>
        <sz val="11"/>
        <color indexed="8"/>
        <rFont val="Gill Sans MT"/>
        <family val="2"/>
      </rPr>
      <t>6.</t>
    </r>
    <r>
      <rPr>
        <sz val="11"/>
        <color indexed="8"/>
        <rFont val="Gill Sans MT"/>
        <family val="2"/>
      </rPr>
      <t xml:space="preserve"> MENS QUILTED BODY WARMER  </t>
    </r>
  </si>
  <si>
    <r>
      <rPr>
        <b/>
        <sz val="11"/>
        <color indexed="8"/>
        <rFont val="Gill Sans MT"/>
        <family val="2"/>
      </rPr>
      <t>3.</t>
    </r>
    <r>
      <rPr>
        <sz val="11"/>
        <color indexed="8"/>
        <rFont val="Gill Sans MT"/>
        <family val="2"/>
      </rPr>
      <t xml:space="preserve"> OXFORD JACKET</t>
    </r>
  </si>
  <si>
    <r>
      <rPr>
        <b/>
        <sz val="11"/>
        <color indexed="8"/>
        <rFont val="Gill Sans MT"/>
        <family val="2"/>
      </rPr>
      <t>1.</t>
    </r>
    <r>
      <rPr>
        <sz val="11"/>
        <color indexed="8"/>
        <rFont val="Gill Sans MT"/>
        <family val="2"/>
      </rPr>
      <t xml:space="preserve"> LADIES QUILTED BODYWARMER</t>
    </r>
  </si>
  <si>
    <r>
      <rPr>
        <b/>
        <sz val="11"/>
        <color indexed="8"/>
        <rFont val="Gill Sans MT"/>
        <family val="2"/>
      </rPr>
      <t>2.</t>
    </r>
    <r>
      <rPr>
        <sz val="11"/>
        <color indexed="8"/>
        <rFont val="Gill Sans MT"/>
        <family val="2"/>
      </rPr>
      <t xml:space="preserve"> HOODIE </t>
    </r>
  </si>
  <si>
    <r>
      <rPr>
        <b/>
        <sz val="11"/>
        <color indexed="8"/>
        <rFont val="Gill Sans MT"/>
        <family val="2"/>
      </rPr>
      <t>4.</t>
    </r>
    <r>
      <rPr>
        <sz val="11"/>
        <color indexed="8"/>
        <rFont val="Gill Sans MT"/>
        <family val="2"/>
      </rPr>
      <t xml:space="preserve"> CREW NECK SWEATER </t>
    </r>
  </si>
  <si>
    <t>Name(s)</t>
  </si>
  <si>
    <r>
      <t xml:space="preserve">Surname(s) </t>
    </r>
    <r>
      <rPr>
        <b/>
        <u val="single"/>
        <sz val="11"/>
        <color indexed="10"/>
        <rFont val="Gill Sans MT"/>
        <family val="2"/>
      </rPr>
      <t>NB Please use the names as per your booking</t>
    </r>
  </si>
  <si>
    <t xml:space="preserve">
</t>
  </si>
  <si>
    <t>Tot QTY</t>
  </si>
  <si>
    <t>Beanie</t>
  </si>
  <si>
    <t>Scarf</t>
  </si>
  <si>
    <t>Date of Order</t>
  </si>
  <si>
    <t xml:space="preserve">Proof of Payment </t>
  </si>
  <si>
    <t>TOTAL BASKET - Payment confirms your order</t>
  </si>
  <si>
    <t>5. SOFTSHELL JACKET</t>
  </si>
  <si>
    <t>dd/mm/yyyy</t>
  </si>
  <si>
    <t>Basket</t>
  </si>
  <si>
    <t xml:space="preserve">FLOCK AT SEA AGAIN! 2017 ORDER FORM / INVOICE </t>
  </si>
  <si>
    <t>Reference used on POP</t>
  </si>
  <si>
    <t>TOTAL ITEMS IN BASKET</t>
  </si>
  <si>
    <r>
      <t xml:space="preserve">1/6 . Quilted body warmer
- 100% nylon rip stop with polyester lining
- Water resistant and wind proof
- Suited for warmer summer days as it is sleeveless garment
2. Hoodie 
- 100 % cotton 
- Not water resistance but will be wind resistant – this item is more of a fashion garment
3. Oxford fleece jacket 
- Water resistant oxford polyester with polar fleece inner
- Wind resistant 
- Suitable for most weather conditions 
4. Crew neck sweater
- 100 % cotton 
- Not water resistance but will be wind resistant – more of a fashion garment
5. Soft shell jacket 
- 100% polyester with a fleece lining 
- More water resistant and wind resistant than the hoodie
- Suited for most weather conditions    
RSP = Retail Selling Price                               
Proportionate proceeds will go to BirdLife South Africa   
Please contact Jonssons Workwear for sizing queries   
</t>
    </r>
    <r>
      <rPr>
        <sz val="10"/>
        <color indexed="10"/>
        <rFont val="Gill Sans MT"/>
        <family val="2"/>
      </rPr>
      <t xml:space="preserve">Collection of merchandise will be done at CT Harbour before embarkation on 24 April 2017
POP = Proof of Payment - Use FS7 and Surname and initials as recipient's reference
</t>
    </r>
  </si>
  <si>
    <t>Qty</t>
  </si>
  <si>
    <t>z6-CV8</t>
  </si>
  <si>
    <t>First Nme</t>
  </si>
  <si>
    <t>Surname</t>
  </si>
  <si>
    <t>Mobile</t>
  </si>
  <si>
    <t>email</t>
  </si>
  <si>
    <t>POP</t>
  </si>
  <si>
    <t>Date</t>
  </si>
  <si>
    <t>paid</t>
  </si>
  <si>
    <t>*</t>
  </si>
  <si>
    <r>
      <rPr>
        <b/>
        <sz val="11"/>
        <color indexed="9"/>
        <rFont val="Gill Sans MT"/>
        <family val="2"/>
      </rPr>
      <t>1.</t>
    </r>
    <r>
      <rPr>
        <sz val="11"/>
        <color indexed="9"/>
        <rFont val="Gill Sans MT"/>
        <family val="2"/>
      </rPr>
      <t xml:space="preserve"> LADIES QUILTED BODYWARMER</t>
    </r>
  </si>
  <si>
    <r>
      <rPr>
        <b/>
        <sz val="11"/>
        <color indexed="9"/>
        <rFont val="Gill Sans MT"/>
        <family val="2"/>
      </rPr>
      <t>2.</t>
    </r>
    <r>
      <rPr>
        <sz val="11"/>
        <color indexed="9"/>
        <rFont val="Gill Sans MT"/>
        <family val="2"/>
      </rPr>
      <t xml:space="preserve"> HOODIE </t>
    </r>
  </si>
  <si>
    <r>
      <rPr>
        <b/>
        <sz val="11"/>
        <color indexed="9"/>
        <rFont val="Gill Sans MT"/>
        <family val="2"/>
      </rPr>
      <t>3.</t>
    </r>
    <r>
      <rPr>
        <sz val="11"/>
        <color indexed="9"/>
        <rFont val="Gill Sans MT"/>
        <family val="2"/>
      </rPr>
      <t xml:space="preserve"> OXFORD JACKET</t>
    </r>
  </si>
  <si>
    <r>
      <rPr>
        <b/>
        <sz val="11"/>
        <color indexed="9"/>
        <rFont val="Gill Sans MT"/>
        <family val="2"/>
      </rPr>
      <t>4.</t>
    </r>
    <r>
      <rPr>
        <sz val="11"/>
        <color indexed="9"/>
        <rFont val="Gill Sans MT"/>
        <family val="2"/>
      </rPr>
      <t xml:space="preserve"> CREW NECK SWEATER </t>
    </r>
  </si>
  <si>
    <r>
      <rPr>
        <b/>
        <sz val="11"/>
        <color indexed="9"/>
        <rFont val="Gill Sans MT"/>
        <family val="2"/>
      </rPr>
      <t>6.</t>
    </r>
    <r>
      <rPr>
        <sz val="11"/>
        <color indexed="9"/>
        <rFont val="Gill Sans MT"/>
        <family val="2"/>
      </rPr>
      <t xml:space="preserve"> MENS QUILTED BODY WARMER  </t>
    </r>
  </si>
  <si>
    <t>BirdLife South Africa will receive a commission from Jonssons Workwear, as well as fully sponsored kit for all the expert seabird giudes on board. We are appreciative of their support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</si>
</sst>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.00"/>
    <numFmt numFmtId="173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ill Sans MT"/>
      <family val="2"/>
    </font>
    <font>
      <b/>
      <sz val="11"/>
      <color indexed="8"/>
      <name val="Gill Sans MT"/>
      <family val="2"/>
    </font>
    <font>
      <sz val="11"/>
      <name val="Gill Sans MT"/>
      <family val="2"/>
    </font>
    <font>
      <b/>
      <u val="single"/>
      <sz val="11"/>
      <color indexed="10"/>
      <name val="Gill Sans MT"/>
      <family val="2"/>
    </font>
    <font>
      <sz val="11"/>
      <name val="Calibri"/>
      <family val="2"/>
    </font>
    <font>
      <sz val="10"/>
      <color indexed="10"/>
      <name val="Gill Sans MT"/>
      <family val="2"/>
    </font>
    <font>
      <sz val="9"/>
      <name val="Calibri"/>
      <family val="2"/>
    </font>
    <font>
      <sz val="11"/>
      <color indexed="9"/>
      <name val="Gill Sans MT"/>
      <family val="2"/>
    </font>
    <font>
      <b/>
      <sz val="11"/>
      <color indexed="9"/>
      <name val="Gill Sans 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56"/>
      <name val="Gill Sans MT"/>
      <family val="2"/>
    </font>
    <font>
      <sz val="8"/>
      <color indexed="10"/>
      <name val="Calibri"/>
      <family val="2"/>
    </font>
    <font>
      <b/>
      <sz val="11"/>
      <color indexed="23"/>
      <name val="Gill Sans MT"/>
      <family val="2"/>
    </font>
    <font>
      <sz val="10"/>
      <color indexed="8"/>
      <name val="Gill Sans MT"/>
      <family val="2"/>
    </font>
    <font>
      <b/>
      <u val="single"/>
      <sz val="11"/>
      <color indexed="8"/>
      <name val="Gill Sans MT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ill Sans MT"/>
      <family val="2"/>
    </font>
    <font>
      <sz val="11"/>
      <color rgb="FF1F497D"/>
      <name val="Calibri"/>
      <family val="2"/>
    </font>
    <font>
      <sz val="11"/>
      <color rgb="FF1F497D"/>
      <name val="Gill Sans MT"/>
      <family val="2"/>
    </font>
    <font>
      <sz val="8"/>
      <color rgb="FFFF0000"/>
      <name val="Calibri"/>
      <family val="2"/>
    </font>
    <font>
      <sz val="11"/>
      <color theme="0"/>
      <name val="Gill Sans MT"/>
      <family val="2"/>
    </font>
    <font>
      <b/>
      <u val="single"/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1"/>
      <color theme="1" tint="0.49998000264167786"/>
      <name val="Gill Sans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72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172" fontId="52" fillId="0" borderId="14" xfId="0" applyNumberFormat="1" applyFont="1" applyBorder="1" applyAlignment="1">
      <alignment/>
    </xf>
    <xf numFmtId="172" fontId="52" fillId="0" borderId="12" xfId="0" applyNumberFormat="1" applyFont="1" applyBorder="1" applyAlignment="1">
      <alignment/>
    </xf>
    <xf numFmtId="172" fontId="52" fillId="0" borderId="13" xfId="0" applyNumberFormat="1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 horizontal="center"/>
    </xf>
    <xf numFmtId="172" fontId="52" fillId="0" borderId="15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52" fillId="0" borderId="16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20" xfId="0" applyFont="1" applyBorder="1" applyAlignment="1">
      <alignment wrapText="1"/>
    </xf>
    <xf numFmtId="0" fontId="52" fillId="33" borderId="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0" xfId="0" applyFont="1" applyAlignment="1">
      <alignment/>
    </xf>
    <xf numFmtId="172" fontId="52" fillId="6" borderId="24" xfId="0" applyNumberFormat="1" applyFont="1" applyFill="1" applyBorder="1" applyAlignment="1">
      <alignment/>
    </xf>
    <xf numFmtId="0" fontId="52" fillId="32" borderId="10" xfId="0" applyFont="1" applyFill="1" applyBorder="1" applyAlignment="1">
      <alignment/>
    </xf>
    <xf numFmtId="0" fontId="52" fillId="32" borderId="12" xfId="0" applyFont="1" applyFill="1" applyBorder="1" applyAlignment="1">
      <alignment/>
    </xf>
    <xf numFmtId="0" fontId="52" fillId="32" borderId="15" xfId="0" applyFont="1" applyFill="1" applyBorder="1" applyAlignment="1">
      <alignment/>
    </xf>
    <xf numFmtId="0" fontId="6" fillId="32" borderId="25" xfId="0" applyFont="1" applyFill="1" applyBorder="1" applyAlignment="1" applyProtection="1">
      <alignment vertical="center"/>
      <protection locked="0"/>
    </xf>
    <xf numFmtId="0" fontId="52" fillId="0" borderId="0" xfId="0" applyFont="1" applyBorder="1" applyAlignment="1">
      <alignment/>
    </xf>
    <xf numFmtId="0" fontId="35" fillId="0" borderId="0" xfId="0" applyFont="1" applyAlignment="1" quotePrefix="1">
      <alignment vertical="center"/>
    </xf>
    <xf numFmtId="0" fontId="55" fillId="0" borderId="0" xfId="0" applyFont="1" applyAlignment="1">
      <alignment vertical="center"/>
    </xf>
    <xf numFmtId="0" fontId="52" fillId="0" borderId="26" xfId="0" applyFont="1" applyBorder="1" applyAlignment="1">
      <alignment/>
    </xf>
    <xf numFmtId="0" fontId="52" fillId="0" borderId="15" xfId="0" applyFont="1" applyBorder="1" applyAlignment="1">
      <alignment/>
    </xf>
    <xf numFmtId="173" fontId="52" fillId="0" borderId="24" xfId="42" applyNumberFormat="1" applyFont="1" applyFill="1" applyBorder="1" applyAlignment="1">
      <alignment/>
    </xf>
    <xf numFmtId="0" fontId="52" fillId="0" borderId="27" xfId="0" applyFont="1" applyBorder="1" applyAlignment="1">
      <alignment/>
    </xf>
    <xf numFmtId="0" fontId="52" fillId="0" borderId="12" xfId="0" applyFont="1" applyBorder="1" applyAlignment="1">
      <alignment horizontal="right"/>
    </xf>
    <xf numFmtId="0" fontId="52" fillId="0" borderId="13" xfId="0" applyFont="1" applyBorder="1" applyAlignment="1">
      <alignment horizontal="right"/>
    </xf>
    <xf numFmtId="0" fontId="52" fillId="32" borderId="10" xfId="0" applyFont="1" applyFill="1" applyBorder="1" applyAlignment="1">
      <alignment horizontal="right"/>
    </xf>
    <xf numFmtId="172" fontId="52" fillId="0" borderId="10" xfId="0" applyNumberFormat="1" applyFont="1" applyBorder="1" applyAlignment="1">
      <alignment horizontal="right"/>
    </xf>
    <xf numFmtId="172" fontId="52" fillId="0" borderId="14" xfId="0" applyNumberFormat="1" applyFont="1" applyBorder="1" applyAlignment="1">
      <alignment horizontal="right"/>
    </xf>
    <xf numFmtId="173" fontId="52" fillId="0" borderId="24" xfId="42" applyNumberFormat="1" applyFont="1" applyFill="1" applyBorder="1" applyAlignment="1">
      <alignment horizontal="right"/>
    </xf>
    <xf numFmtId="0" fontId="52" fillId="0" borderId="15" xfId="0" applyFont="1" applyBorder="1" applyAlignment="1">
      <alignment horizontal="right"/>
    </xf>
    <xf numFmtId="172" fontId="52" fillId="6" borderId="24" xfId="0" applyNumberFormat="1" applyFont="1" applyFill="1" applyBorder="1" applyAlignment="1">
      <alignment horizontal="right"/>
    </xf>
    <xf numFmtId="14" fontId="8" fillId="32" borderId="2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4" fontId="56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/>
    </xf>
    <xf numFmtId="172" fontId="56" fillId="0" borderId="0" xfId="0" applyNumberFormat="1" applyFont="1" applyFill="1" applyAlignment="1">
      <alignment/>
    </xf>
    <xf numFmtId="172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173" fontId="56" fillId="0" borderId="0" xfId="0" applyNumberFormat="1" applyFont="1" applyFill="1" applyAlignment="1">
      <alignment/>
    </xf>
    <xf numFmtId="0" fontId="52" fillId="0" borderId="28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7" xfId="0" applyFont="1" applyBorder="1" applyAlignment="1">
      <alignment horizontal="right" vertical="center"/>
    </xf>
    <xf numFmtId="0" fontId="52" fillId="32" borderId="30" xfId="0" applyFont="1" applyFill="1" applyBorder="1" applyAlignment="1" applyProtection="1">
      <alignment horizontal="left"/>
      <protection locked="0"/>
    </xf>
    <xf numFmtId="0" fontId="52" fillId="32" borderId="31" xfId="0" applyFont="1" applyFill="1" applyBorder="1" applyAlignment="1" applyProtection="1">
      <alignment horizontal="left"/>
      <protection locked="0"/>
    </xf>
    <xf numFmtId="0" fontId="57" fillId="34" borderId="32" xfId="0" applyFont="1" applyFill="1" applyBorder="1" applyAlignment="1" applyProtection="1">
      <alignment horizontal="center"/>
      <protection locked="0"/>
    </xf>
    <xf numFmtId="0" fontId="58" fillId="34" borderId="33" xfId="0" applyFont="1" applyFill="1" applyBorder="1" applyAlignment="1" applyProtection="1">
      <alignment horizontal="center"/>
      <protection locked="0"/>
    </xf>
    <xf numFmtId="0" fontId="58" fillId="34" borderId="34" xfId="0" applyFont="1" applyFill="1" applyBorder="1" applyAlignment="1" applyProtection="1">
      <alignment horizontal="center"/>
      <protection locked="0"/>
    </xf>
    <xf numFmtId="0" fontId="52" fillId="0" borderId="2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9" fillId="0" borderId="19" xfId="0" applyFont="1" applyBorder="1" applyAlignment="1" applyProtection="1">
      <alignment horizontal="center" vertical="top" wrapText="1"/>
      <protection/>
    </xf>
    <xf numFmtId="0" fontId="52" fillId="0" borderId="0" xfId="0" applyFont="1" applyBorder="1" applyAlignment="1" applyProtection="1">
      <alignment horizontal="center" vertical="top" wrapText="1"/>
      <protection/>
    </xf>
    <xf numFmtId="0" fontId="52" fillId="0" borderId="19" xfId="0" applyFont="1" applyBorder="1" applyAlignment="1" applyProtection="1">
      <alignment horizontal="center" vertical="top" wrapText="1"/>
      <protection/>
    </xf>
    <xf numFmtId="0" fontId="52" fillId="14" borderId="16" xfId="0" applyFont="1" applyFill="1" applyBorder="1" applyAlignment="1">
      <alignment horizontal="center" vertical="center"/>
    </xf>
    <xf numFmtId="0" fontId="52" fillId="14" borderId="17" xfId="0" applyFont="1" applyFill="1" applyBorder="1" applyAlignment="1">
      <alignment horizontal="center" vertical="center"/>
    </xf>
    <xf numFmtId="0" fontId="52" fillId="14" borderId="35" xfId="0" applyFont="1" applyFill="1" applyBorder="1" applyAlignment="1">
      <alignment horizontal="center" vertical="center"/>
    </xf>
    <xf numFmtId="173" fontId="52" fillId="14" borderId="17" xfId="0" applyNumberFormat="1" applyFont="1" applyFill="1" applyBorder="1" applyAlignment="1">
      <alignment horizontal="left" vertical="top"/>
    </xf>
    <xf numFmtId="0" fontId="52" fillId="14" borderId="17" xfId="0" applyFont="1" applyFill="1" applyBorder="1" applyAlignment="1">
      <alignment horizontal="left" vertical="top"/>
    </xf>
    <xf numFmtId="0" fontId="52" fillId="14" borderId="18" xfId="0" applyFont="1" applyFill="1" applyBorder="1" applyAlignment="1">
      <alignment horizontal="left" vertical="top"/>
    </xf>
    <xf numFmtId="0" fontId="52" fillId="0" borderId="36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8" xfId="0" applyFont="1" applyFill="1" applyBorder="1" applyAlignment="1">
      <alignment horizontal="center"/>
    </xf>
    <xf numFmtId="0" fontId="52" fillId="33" borderId="39" xfId="0" applyFont="1" applyFill="1" applyBorder="1" applyAlignment="1">
      <alignment horizontal="center"/>
    </xf>
    <xf numFmtId="0" fontId="52" fillId="33" borderId="40" xfId="0" applyFont="1" applyFill="1" applyBorder="1" applyAlignment="1">
      <alignment horizontal="center"/>
    </xf>
    <xf numFmtId="0" fontId="52" fillId="33" borderId="41" xfId="0" applyFont="1" applyFill="1" applyBorder="1" applyAlignment="1">
      <alignment horizontal="center"/>
    </xf>
    <xf numFmtId="0" fontId="52" fillId="33" borderId="42" xfId="0" applyFont="1" applyFill="1" applyBorder="1" applyAlignment="1">
      <alignment horizontal="center"/>
    </xf>
    <xf numFmtId="0" fontId="44" fillId="32" borderId="30" xfId="52" applyFill="1" applyBorder="1" applyAlignment="1" applyProtection="1">
      <alignment horizontal="left"/>
      <protection locked="0"/>
    </xf>
    <xf numFmtId="49" fontId="52" fillId="32" borderId="10" xfId="0" applyNumberFormat="1" applyFont="1" applyFill="1" applyBorder="1" applyAlignment="1" applyProtection="1">
      <alignment horizontal="left"/>
      <protection locked="0"/>
    </xf>
    <xf numFmtId="0" fontId="52" fillId="32" borderId="10" xfId="0" applyFont="1" applyFill="1" applyBorder="1" applyAlignment="1" applyProtection="1">
      <alignment horizontal="left"/>
      <protection locked="0"/>
    </xf>
    <xf numFmtId="0" fontId="52" fillId="32" borderId="40" xfId="0" applyFont="1" applyFill="1" applyBorder="1" applyAlignment="1" applyProtection="1">
      <alignment horizontal="left"/>
      <protection locked="0"/>
    </xf>
    <xf numFmtId="0" fontId="52" fillId="0" borderId="26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172" fontId="52" fillId="14" borderId="44" xfId="0" applyNumberFormat="1" applyFont="1" applyFill="1" applyBorder="1" applyAlignment="1">
      <alignment horizontal="center" vertical="center"/>
    </xf>
    <xf numFmtId="172" fontId="52" fillId="14" borderId="45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8</xdr:row>
      <xdr:rowOff>19050</xdr:rowOff>
    </xdr:from>
    <xdr:to>
      <xdr:col>7</xdr:col>
      <xdr:colOff>942975</xdr:colOff>
      <xdr:row>13</xdr:row>
      <xdr:rowOff>114300</xdr:rowOff>
    </xdr:to>
    <xdr:pic>
      <xdr:nvPicPr>
        <xdr:cNvPr id="1" name="Picture 2" descr="C:\Users\trevorl\AppData\Local\Microsoft\Windows\INetCache\Content.Outlook\IB06YNDT\FLOCK AT SEA-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028825"/>
          <a:ext cx="1495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33</xdr:row>
      <xdr:rowOff>9525</xdr:rowOff>
    </xdr:from>
    <xdr:to>
      <xdr:col>0</xdr:col>
      <xdr:colOff>838200</xdr:colOff>
      <xdr:row>35</xdr:row>
      <xdr:rowOff>85725</xdr:rowOff>
    </xdr:to>
    <xdr:pic>
      <xdr:nvPicPr>
        <xdr:cNvPr id="2" name="Picture 12" descr="C:\Users\trevorl\AppData\Local\Microsoft\Windows\INetCache\Content.Word\FLOCK AT SEA-0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53427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76200</xdr:rowOff>
    </xdr:from>
    <xdr:to>
      <xdr:col>0</xdr:col>
      <xdr:colOff>838200</xdr:colOff>
      <xdr:row>38</xdr:row>
      <xdr:rowOff>180975</xdr:rowOff>
    </xdr:to>
    <xdr:pic>
      <xdr:nvPicPr>
        <xdr:cNvPr id="3" name="Picture 13" descr="C:\Users\trevorl\AppData\Local\Microsoft\Windows\INetCache\Content.Word\FLOCK AT SEA-0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267700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17</xdr:row>
      <xdr:rowOff>47625</xdr:rowOff>
    </xdr:from>
    <xdr:to>
      <xdr:col>1</xdr:col>
      <xdr:colOff>847725</xdr:colOff>
      <xdr:row>22</xdr:row>
      <xdr:rowOff>161925</xdr:rowOff>
    </xdr:to>
    <xdr:pic>
      <xdr:nvPicPr>
        <xdr:cNvPr id="4" name="Picture 15" descr="C:\Users\trevorl\AppData\Local\Microsoft\Windows\INetCache\Content.Word\FLOCK AT SEA-0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4048125"/>
          <a:ext cx="1533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7</xdr:row>
      <xdr:rowOff>209550</xdr:rowOff>
    </xdr:from>
    <xdr:to>
      <xdr:col>1</xdr:col>
      <xdr:colOff>876300</xdr:colOff>
      <xdr:row>13</xdr:row>
      <xdr:rowOff>104775</xdr:rowOff>
    </xdr:to>
    <xdr:pic>
      <xdr:nvPicPr>
        <xdr:cNvPr id="5" name="Picture 16" descr="C:\Users\trevorl\AppData\Local\Microsoft\Windows\INetCache\Content.Word\FLOCK AT SEA-0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2000250"/>
          <a:ext cx="1504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16</xdr:row>
      <xdr:rowOff>152400</xdr:rowOff>
    </xdr:from>
    <xdr:to>
      <xdr:col>7</xdr:col>
      <xdr:colOff>1114425</xdr:colOff>
      <xdr:row>22</xdr:row>
      <xdr:rowOff>152400</xdr:rowOff>
    </xdr:to>
    <xdr:pic>
      <xdr:nvPicPr>
        <xdr:cNvPr id="6" name="Picture 18" descr="C:\Users\trevorl\AppData\Local\Microsoft\Windows\INetCache\Content.Word\FLOCK AT SEA-0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48275" y="3933825"/>
          <a:ext cx="1562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25</xdr:row>
      <xdr:rowOff>200025</xdr:rowOff>
    </xdr:from>
    <xdr:to>
      <xdr:col>1</xdr:col>
      <xdr:colOff>790575</xdr:colOff>
      <xdr:row>31</xdr:row>
      <xdr:rowOff>104775</xdr:rowOff>
    </xdr:to>
    <xdr:pic>
      <xdr:nvPicPr>
        <xdr:cNvPr id="7" name="Picture 19" descr="C:\Users\trevorl\AppData\Local\Microsoft\Windows\INetCache\Content.Word\FLOCK AT SEA-0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5962650"/>
          <a:ext cx="1704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25</xdr:row>
      <xdr:rowOff>152400</xdr:rowOff>
    </xdr:from>
    <xdr:to>
      <xdr:col>7</xdr:col>
      <xdr:colOff>1009650</xdr:colOff>
      <xdr:row>31</xdr:row>
      <xdr:rowOff>47625</xdr:rowOff>
    </xdr:to>
    <xdr:pic>
      <xdr:nvPicPr>
        <xdr:cNvPr id="8" name="Picture 20" descr="C:\Users\trevorl\AppData\Local\Microsoft\Windows\INetCache\Content.Word\FLOCK AT SEA-0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5915025"/>
          <a:ext cx="1695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971550</xdr:colOff>
      <xdr:row>36</xdr:row>
      <xdr:rowOff>57150</xdr:rowOff>
    </xdr:from>
    <xdr:ext cx="190500" cy="266700"/>
    <xdr:sp>
      <xdr:nvSpPr>
        <xdr:cNvPr id="9" name="TextBox 4"/>
        <xdr:cNvSpPr txBox="1">
          <a:spLocks noChangeArrowheads="1"/>
        </xdr:cNvSpPr>
      </xdr:nvSpPr>
      <xdr:spPr>
        <a:xfrm>
          <a:off x="6667500" y="8248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1133475</xdr:colOff>
      <xdr:row>33</xdr:row>
      <xdr:rowOff>57150</xdr:rowOff>
    </xdr:from>
    <xdr:to>
      <xdr:col>11</xdr:col>
      <xdr:colOff>533400</xdr:colOff>
      <xdr:row>38</xdr:row>
      <xdr:rowOff>142875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6829425" y="7581900"/>
          <a:ext cx="26765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Account Name: Birdlife South Africa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Bank: First National Bank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Branch: Randburg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Branch code: 254005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Account number: 62067506281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POP to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flock2017@birdlife.org.za</a:t>
          </a:r>
        </a:p>
      </xdr:txBody>
    </xdr:sp>
    <xdr:clientData/>
  </xdr:twoCellAnchor>
  <xdr:twoCellAnchor editAs="oneCell">
    <xdr:from>
      <xdr:col>5</xdr:col>
      <xdr:colOff>85725</xdr:colOff>
      <xdr:row>33</xdr:row>
      <xdr:rowOff>9525</xdr:rowOff>
    </xdr:from>
    <xdr:to>
      <xdr:col>7</xdr:col>
      <xdr:colOff>1104900</xdr:colOff>
      <xdr:row>38</xdr:row>
      <xdr:rowOff>57150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95775" y="7534275"/>
          <a:ext cx="2505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2"/>
  <sheetViews>
    <sheetView tabSelected="1" zoomScale="80" zoomScaleNormal="80" zoomScalePageLayoutView="0" workbookViewId="0" topLeftCell="A1">
      <selection activeCell="U33" sqref="U33"/>
    </sheetView>
  </sheetViews>
  <sheetFormatPr defaultColWidth="9.140625" defaultRowHeight="15"/>
  <cols>
    <col min="1" max="1" width="14.421875" style="1" customWidth="1"/>
    <col min="2" max="2" width="19.28125" style="1" customWidth="1"/>
    <col min="3" max="3" width="9.140625" style="1" customWidth="1"/>
    <col min="4" max="4" width="8.57421875" style="1" customWidth="1"/>
    <col min="5" max="5" width="11.7109375" style="1" customWidth="1"/>
    <col min="6" max="6" width="11.57421875" style="1" customWidth="1"/>
    <col min="7" max="7" width="10.7109375" style="1" customWidth="1"/>
    <col min="8" max="8" width="23.140625" style="1" customWidth="1"/>
    <col min="9" max="9" width="7.7109375" style="1" customWidth="1"/>
    <col min="10" max="11" width="9.140625" style="1" customWidth="1"/>
    <col min="12" max="12" width="10.57421875" style="1" bestFit="1" customWidth="1"/>
    <col min="13" max="13" width="12.28125" style="1" customWidth="1"/>
    <col min="14" max="14" width="9.140625" style="1" customWidth="1"/>
    <col min="15" max="15" width="10.28125" style="1" customWidth="1"/>
    <col min="16" max="16" width="3.28125" style="1" customWidth="1"/>
    <col min="17" max="18" width="2.57421875" style="1" customWidth="1"/>
    <col min="19" max="19" width="13.28125" style="1" customWidth="1"/>
    <col min="20" max="20" width="6.57421875" style="1" customWidth="1"/>
    <col min="21" max="21" width="8.28125" style="1" customWidth="1"/>
    <col min="22" max="22" width="8.7109375" style="1" customWidth="1"/>
    <col min="23" max="23" width="15.28125" style="1" customWidth="1"/>
    <col min="24" max="24" width="12.57421875" style="1" customWidth="1"/>
    <col min="25" max="46" width="9.140625" style="1" customWidth="1"/>
    <col min="47" max="47" width="10.57421875" style="1" bestFit="1" customWidth="1"/>
    <col min="48" max="57" width="9.140625" style="1" customWidth="1"/>
    <col min="58" max="58" width="10.57421875" style="1" bestFit="1" customWidth="1"/>
    <col min="59" max="59" width="11.00390625" style="1" customWidth="1"/>
    <col min="60" max="68" width="9.140625" style="1" customWidth="1"/>
    <col min="69" max="69" width="10.57421875" style="1" bestFit="1" customWidth="1"/>
    <col min="70" max="99" width="9.140625" style="1" customWidth="1"/>
    <col min="100" max="100" width="10.57421875" style="1" bestFit="1" customWidth="1"/>
    <col min="101" max="16384" width="9.140625" style="1" customWidth="1"/>
  </cols>
  <sheetData>
    <row r="1" spans="1:25" ht="23.25" customHeight="1" thickBot="1">
      <c r="A1" s="92" t="s">
        <v>30</v>
      </c>
      <c r="B1" s="93"/>
      <c r="C1" s="93"/>
      <c r="D1" s="93"/>
      <c r="E1" s="94"/>
      <c r="F1" s="97"/>
      <c r="G1" s="97"/>
      <c r="H1" s="97"/>
      <c r="I1" s="97"/>
      <c r="J1" s="97"/>
      <c r="K1" s="97"/>
      <c r="L1" s="97"/>
      <c r="M1" s="15"/>
      <c r="N1" s="16"/>
      <c r="O1" s="16"/>
      <c r="P1" s="16"/>
      <c r="Q1" s="16"/>
      <c r="R1" s="16"/>
      <c r="S1" s="37" t="s">
        <v>47</v>
      </c>
      <c r="T1" s="16"/>
      <c r="U1" s="16"/>
      <c r="V1" s="16"/>
      <c r="W1" s="16"/>
      <c r="X1" s="16"/>
      <c r="Y1" s="14"/>
    </row>
    <row r="2" spans="1:25" ht="21.75" customHeight="1" thickBot="1">
      <c r="A2" s="92" t="s">
        <v>31</v>
      </c>
      <c r="B2" s="93"/>
      <c r="C2" s="93"/>
      <c r="D2" s="93"/>
      <c r="E2" s="94"/>
      <c r="F2" s="97"/>
      <c r="G2" s="97"/>
      <c r="H2" s="97"/>
      <c r="I2" s="97"/>
      <c r="J2" s="97"/>
      <c r="K2" s="97"/>
      <c r="L2" s="98"/>
      <c r="M2" s="28" t="s">
        <v>36</v>
      </c>
      <c r="N2" s="29"/>
      <c r="O2" s="51"/>
      <c r="P2" s="16"/>
      <c r="Q2" s="16"/>
      <c r="R2" s="16"/>
      <c r="S2" s="16"/>
      <c r="T2" s="16"/>
      <c r="U2" s="16"/>
      <c r="V2" s="16"/>
      <c r="W2" s="16"/>
      <c r="X2" s="16"/>
      <c r="Y2" s="14"/>
    </row>
    <row r="3" spans="1:25" ht="19.5" customHeight="1" thickBot="1">
      <c r="A3" s="92" t="s">
        <v>21</v>
      </c>
      <c r="B3" s="93"/>
      <c r="C3" s="93"/>
      <c r="D3" s="93"/>
      <c r="E3" s="94"/>
      <c r="F3" s="96"/>
      <c r="G3" s="96"/>
      <c r="H3" s="96"/>
      <c r="I3" s="96"/>
      <c r="J3" s="96"/>
      <c r="K3" s="96"/>
      <c r="L3" s="96"/>
      <c r="M3" s="30"/>
      <c r="N3" s="30"/>
      <c r="O3" s="38" t="s">
        <v>40</v>
      </c>
      <c r="P3" s="16"/>
      <c r="Q3" s="16"/>
      <c r="R3" s="16"/>
      <c r="S3" s="16"/>
      <c r="T3" s="16"/>
      <c r="U3" s="16"/>
      <c r="V3" s="16"/>
      <c r="W3" s="16"/>
      <c r="X3" s="16"/>
      <c r="Y3" s="14"/>
    </row>
    <row r="4" spans="1:25" s="30" customFormat="1" ht="24.75" customHeight="1" thickBot="1">
      <c r="A4" s="89" t="s">
        <v>22</v>
      </c>
      <c r="B4" s="90"/>
      <c r="C4" s="90"/>
      <c r="D4" s="90"/>
      <c r="E4" s="91"/>
      <c r="F4" s="95"/>
      <c r="G4" s="68"/>
      <c r="H4" s="68"/>
      <c r="I4" s="68"/>
      <c r="J4" s="68"/>
      <c r="K4" s="68"/>
      <c r="L4" s="69"/>
      <c r="M4" s="28" t="s">
        <v>37</v>
      </c>
      <c r="N4" s="29"/>
      <c r="O4" s="35"/>
      <c r="P4" s="16"/>
      <c r="Q4" s="16"/>
      <c r="R4" s="16"/>
      <c r="S4" s="52"/>
      <c r="T4" s="52"/>
      <c r="U4" s="52"/>
      <c r="V4" s="52"/>
      <c r="W4" s="52"/>
      <c r="X4" s="52"/>
      <c r="Y4" s="53"/>
    </row>
    <row r="5" spans="1:25" s="30" customFormat="1" ht="16.5" customHeight="1" thickBot="1">
      <c r="A5" s="26"/>
      <c r="B5" s="26"/>
      <c r="C5" s="26"/>
      <c r="D5" s="26"/>
      <c r="E5" s="27"/>
      <c r="F5" s="68"/>
      <c r="G5" s="68"/>
      <c r="H5" s="68"/>
      <c r="I5" s="68"/>
      <c r="J5" s="68"/>
      <c r="K5" s="68"/>
      <c r="L5" s="69"/>
      <c r="M5" s="67" t="s">
        <v>43</v>
      </c>
      <c r="N5" s="67"/>
      <c r="O5" s="67"/>
      <c r="P5" s="16"/>
      <c r="Q5" s="16"/>
      <c r="R5" s="16"/>
      <c r="S5" s="52" t="s">
        <v>55</v>
      </c>
      <c r="T5" s="52"/>
      <c r="U5" s="52"/>
      <c r="V5" s="52"/>
      <c r="W5" s="52"/>
      <c r="X5" s="52"/>
      <c r="Y5" s="53"/>
    </row>
    <row r="6" spans="1:101" s="30" customFormat="1" ht="18" customHeight="1" thickBot="1">
      <c r="A6" s="70" t="s">
        <v>42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  <c r="M6" s="77" t="s">
        <v>45</v>
      </c>
      <c r="N6" s="78"/>
      <c r="O6" s="78"/>
      <c r="P6" s="78"/>
      <c r="Q6" s="78"/>
      <c r="R6" s="18"/>
      <c r="S6" s="54" t="s">
        <v>53</v>
      </c>
      <c r="T6" s="54" t="s">
        <v>48</v>
      </c>
      <c r="U6" s="54" t="s">
        <v>49</v>
      </c>
      <c r="V6" s="54" t="s">
        <v>50</v>
      </c>
      <c r="W6" s="54" t="s">
        <v>51</v>
      </c>
      <c r="X6" s="55" t="s">
        <v>52</v>
      </c>
      <c r="Y6" s="54" t="s">
        <v>54</v>
      </c>
      <c r="Z6" s="56" t="s">
        <v>56</v>
      </c>
      <c r="AA6" s="56" t="s">
        <v>1</v>
      </c>
      <c r="AB6" s="55" t="s">
        <v>2</v>
      </c>
      <c r="AC6" s="55" t="s">
        <v>3</v>
      </c>
      <c r="AD6" s="55" t="s">
        <v>4</v>
      </c>
      <c r="AE6" s="55" t="s">
        <v>5</v>
      </c>
      <c r="AF6" s="55" t="s">
        <v>6</v>
      </c>
      <c r="AG6" s="55" t="s">
        <v>7</v>
      </c>
      <c r="AH6" s="55" t="s">
        <v>33</v>
      </c>
      <c r="AI6" s="55" t="s">
        <v>9</v>
      </c>
      <c r="AJ6" s="55" t="s">
        <v>10</v>
      </c>
      <c r="AK6" s="56" t="s">
        <v>57</v>
      </c>
      <c r="AL6" s="56" t="s">
        <v>1</v>
      </c>
      <c r="AM6" s="55" t="s">
        <v>2</v>
      </c>
      <c r="AN6" s="55" t="s">
        <v>3</v>
      </c>
      <c r="AO6" s="55" t="s">
        <v>4</v>
      </c>
      <c r="AP6" s="55" t="s">
        <v>5</v>
      </c>
      <c r="AQ6" s="55" t="s">
        <v>6</v>
      </c>
      <c r="AR6" s="55" t="s">
        <v>7</v>
      </c>
      <c r="AS6" s="55" t="s">
        <v>33</v>
      </c>
      <c r="AT6" s="55" t="s">
        <v>9</v>
      </c>
      <c r="AU6" s="55" t="s">
        <v>10</v>
      </c>
      <c r="AV6" s="56" t="s">
        <v>58</v>
      </c>
      <c r="AW6" s="56" t="s">
        <v>1</v>
      </c>
      <c r="AX6" s="55" t="s">
        <v>2</v>
      </c>
      <c r="AY6" s="55" t="s">
        <v>3</v>
      </c>
      <c r="AZ6" s="55" t="s">
        <v>4</v>
      </c>
      <c r="BA6" s="55" t="s">
        <v>5</v>
      </c>
      <c r="BB6" s="55" t="s">
        <v>6</v>
      </c>
      <c r="BC6" s="55" t="s">
        <v>7</v>
      </c>
      <c r="BD6" s="55" t="s">
        <v>33</v>
      </c>
      <c r="BE6" s="55" t="s">
        <v>9</v>
      </c>
      <c r="BF6" s="55" t="s">
        <v>10</v>
      </c>
      <c r="BG6" s="56" t="s">
        <v>59</v>
      </c>
      <c r="BH6" s="56" t="s">
        <v>1</v>
      </c>
      <c r="BI6" s="55" t="s">
        <v>2</v>
      </c>
      <c r="BJ6" s="55" t="s">
        <v>3</v>
      </c>
      <c r="BK6" s="55" t="s">
        <v>4</v>
      </c>
      <c r="BL6" s="55" t="s">
        <v>5</v>
      </c>
      <c r="BM6" s="55" t="s">
        <v>6</v>
      </c>
      <c r="BN6" s="55" t="s">
        <v>7</v>
      </c>
      <c r="BO6" s="55" t="s">
        <v>33</v>
      </c>
      <c r="BP6" s="55" t="s">
        <v>9</v>
      </c>
      <c r="BQ6" s="55" t="s">
        <v>10</v>
      </c>
      <c r="BR6" s="56" t="s">
        <v>39</v>
      </c>
      <c r="BS6" s="56" t="s">
        <v>1</v>
      </c>
      <c r="BT6" s="55" t="s">
        <v>2</v>
      </c>
      <c r="BU6" s="55" t="s">
        <v>3</v>
      </c>
      <c r="BV6" s="55" t="s">
        <v>4</v>
      </c>
      <c r="BW6" s="55" t="s">
        <v>5</v>
      </c>
      <c r="BX6" s="55" t="s">
        <v>6</v>
      </c>
      <c r="BY6" s="55" t="s">
        <v>7</v>
      </c>
      <c r="BZ6" s="55" t="s">
        <v>33</v>
      </c>
      <c r="CA6" s="55" t="s">
        <v>9</v>
      </c>
      <c r="CB6" s="55" t="s">
        <v>10</v>
      </c>
      <c r="CC6" s="56" t="s">
        <v>60</v>
      </c>
      <c r="CD6" s="56" t="s">
        <v>1</v>
      </c>
      <c r="CE6" s="55" t="s">
        <v>2</v>
      </c>
      <c r="CF6" s="55" t="s">
        <v>3</v>
      </c>
      <c r="CG6" s="55" t="s">
        <v>4</v>
      </c>
      <c r="CH6" s="55" t="s">
        <v>5</v>
      </c>
      <c r="CI6" s="55" t="s">
        <v>6</v>
      </c>
      <c r="CJ6" s="55" t="s">
        <v>7</v>
      </c>
      <c r="CK6" s="55" t="s">
        <v>33</v>
      </c>
      <c r="CL6" s="55" t="s">
        <v>9</v>
      </c>
      <c r="CM6" s="55" t="s">
        <v>10</v>
      </c>
      <c r="CN6" s="56" t="s">
        <v>34</v>
      </c>
      <c r="CO6" s="56" t="s">
        <v>8</v>
      </c>
      <c r="CP6" s="55" t="s">
        <v>9</v>
      </c>
      <c r="CQ6" s="55" t="s">
        <v>10</v>
      </c>
      <c r="CR6" s="55" t="s">
        <v>35</v>
      </c>
      <c r="CS6" s="56" t="s">
        <v>8</v>
      </c>
      <c r="CT6" s="55" t="s">
        <v>9</v>
      </c>
      <c r="CU6" s="55" t="s">
        <v>10</v>
      </c>
      <c r="CV6" s="54" t="s">
        <v>46</v>
      </c>
      <c r="CW6" s="55" t="s">
        <v>41</v>
      </c>
    </row>
    <row r="7" spans="1:101" s="30" customFormat="1" ht="17.25">
      <c r="A7" s="63" t="s">
        <v>27</v>
      </c>
      <c r="B7" s="64"/>
      <c r="C7" s="6" t="s">
        <v>0</v>
      </c>
      <c r="D7" s="43" t="s">
        <v>8</v>
      </c>
      <c r="E7" s="43" t="s">
        <v>9</v>
      </c>
      <c r="F7" s="44" t="s">
        <v>10</v>
      </c>
      <c r="G7" s="63" t="s">
        <v>28</v>
      </c>
      <c r="H7" s="64"/>
      <c r="I7" s="6" t="s">
        <v>0</v>
      </c>
      <c r="J7" s="6" t="s">
        <v>8</v>
      </c>
      <c r="K7" s="6" t="s">
        <v>9</v>
      </c>
      <c r="L7" s="7" t="s">
        <v>10</v>
      </c>
      <c r="M7" s="79"/>
      <c r="N7" s="78"/>
      <c r="O7" s="78"/>
      <c r="P7" s="78"/>
      <c r="Q7" s="78"/>
      <c r="R7" s="18"/>
      <c r="S7" s="57">
        <f>O2</f>
        <v>0</v>
      </c>
      <c r="T7" s="54">
        <f>F1</f>
        <v>0</v>
      </c>
      <c r="U7" s="54">
        <f>F2</f>
        <v>0</v>
      </c>
      <c r="V7" s="58">
        <f>F3</f>
        <v>0</v>
      </c>
      <c r="W7" s="54">
        <f>F4</f>
        <v>0</v>
      </c>
      <c r="X7" s="54">
        <f>O4</f>
        <v>0</v>
      </c>
      <c r="Y7" s="59">
        <f>K40</f>
        <v>0</v>
      </c>
      <c r="Z7" s="55" t="s">
        <v>55</v>
      </c>
      <c r="AA7" s="55">
        <f>D8</f>
        <v>0</v>
      </c>
      <c r="AB7" s="55">
        <f>D9</f>
        <v>0</v>
      </c>
      <c r="AC7" s="55">
        <f>D10</f>
        <v>0</v>
      </c>
      <c r="AD7" s="55">
        <f>D11</f>
        <v>0</v>
      </c>
      <c r="AE7" s="55">
        <f>D12</f>
        <v>0</v>
      </c>
      <c r="AF7" s="55">
        <f>D13</f>
        <v>0</v>
      </c>
      <c r="AG7" s="55">
        <f>D14</f>
        <v>0</v>
      </c>
      <c r="AH7" s="55">
        <f>SUM(AA7:AG7)</f>
        <v>0</v>
      </c>
      <c r="AI7" s="60">
        <f>E8</f>
        <v>449</v>
      </c>
      <c r="AJ7" s="60">
        <f>F15</f>
        <v>0</v>
      </c>
      <c r="AK7" s="55" t="s">
        <v>55</v>
      </c>
      <c r="AL7" s="55">
        <f>J8</f>
        <v>0</v>
      </c>
      <c r="AM7" s="55">
        <f>J9</f>
        <v>0</v>
      </c>
      <c r="AN7" s="55">
        <f>J10</f>
        <v>0</v>
      </c>
      <c r="AO7" s="55">
        <f>J11</f>
        <v>0</v>
      </c>
      <c r="AP7" s="55">
        <f>J12</f>
        <v>0</v>
      </c>
      <c r="AQ7" s="55">
        <f>J13</f>
        <v>0</v>
      </c>
      <c r="AR7" s="55">
        <f>J14</f>
        <v>0</v>
      </c>
      <c r="AS7" s="55">
        <f>SUM(AL7:AR7)</f>
        <v>0</v>
      </c>
      <c r="AT7" s="60">
        <f>K8</f>
        <v>299</v>
      </c>
      <c r="AU7" s="60">
        <f>L15</f>
        <v>0</v>
      </c>
      <c r="AV7" s="55" t="s">
        <v>55</v>
      </c>
      <c r="AW7" s="55">
        <f>D17</f>
        <v>0</v>
      </c>
      <c r="AX7" s="55">
        <f>D18</f>
        <v>0</v>
      </c>
      <c r="AY7" s="55">
        <f>D19</f>
        <v>0</v>
      </c>
      <c r="AZ7" s="55">
        <f>D20</f>
        <v>0</v>
      </c>
      <c r="BA7" s="55">
        <f>D21</f>
        <v>0</v>
      </c>
      <c r="BB7" s="55">
        <f>D22</f>
        <v>0</v>
      </c>
      <c r="BC7" s="55">
        <f>D23</f>
        <v>0</v>
      </c>
      <c r="BD7" s="55">
        <f>SUM(AW7:BC7)</f>
        <v>0</v>
      </c>
      <c r="BE7" s="60">
        <f>E17</f>
        <v>579</v>
      </c>
      <c r="BF7" s="60">
        <f>F24</f>
        <v>0</v>
      </c>
      <c r="BG7" s="55" t="s">
        <v>55</v>
      </c>
      <c r="BH7" s="55">
        <f>J17</f>
        <v>0</v>
      </c>
      <c r="BI7" s="55">
        <f>J18</f>
        <v>0</v>
      </c>
      <c r="BJ7" s="55">
        <f>J19</f>
        <v>0</v>
      </c>
      <c r="BK7" s="55">
        <f>J20</f>
        <v>0</v>
      </c>
      <c r="BL7" s="55">
        <f>J21</f>
        <v>0</v>
      </c>
      <c r="BM7" s="55">
        <f>J22</f>
        <v>0</v>
      </c>
      <c r="BN7" s="55">
        <f>J23</f>
        <v>0</v>
      </c>
      <c r="BO7" s="55">
        <f>SUM(BH7:BN7)</f>
        <v>0</v>
      </c>
      <c r="BP7" s="60">
        <f>K17</f>
        <v>299</v>
      </c>
      <c r="BQ7" s="60">
        <f>L24</f>
        <v>0</v>
      </c>
      <c r="BR7" s="55" t="s">
        <v>55</v>
      </c>
      <c r="BS7" s="55">
        <f>D26</f>
        <v>0</v>
      </c>
      <c r="BT7" s="55">
        <f>D27</f>
        <v>0</v>
      </c>
      <c r="BU7" s="55">
        <f>D28</f>
        <v>0</v>
      </c>
      <c r="BV7" s="55">
        <f>D29</f>
        <v>0</v>
      </c>
      <c r="BW7" s="55">
        <f>D30</f>
        <v>0</v>
      </c>
      <c r="BX7" s="55">
        <f>D31</f>
        <v>0</v>
      </c>
      <c r="BY7" s="55">
        <f>D32</f>
        <v>0</v>
      </c>
      <c r="BZ7" s="55">
        <f>SUM(BS7:BY7)</f>
        <v>0</v>
      </c>
      <c r="CA7" s="60">
        <f>E26</f>
        <v>539</v>
      </c>
      <c r="CB7" s="60">
        <f>F33</f>
        <v>0</v>
      </c>
      <c r="CC7" s="55" t="s">
        <v>55</v>
      </c>
      <c r="CD7" s="55">
        <f>J26</f>
        <v>0</v>
      </c>
      <c r="CE7" s="55">
        <f>J27</f>
        <v>0</v>
      </c>
      <c r="CF7" s="55">
        <f>J28</f>
        <v>0</v>
      </c>
      <c r="CG7" s="55">
        <f>J29</f>
        <v>0</v>
      </c>
      <c r="CH7" s="55">
        <f>J30</f>
        <v>0</v>
      </c>
      <c r="CI7" s="55">
        <f>J31</f>
        <v>0</v>
      </c>
      <c r="CJ7" s="55">
        <f>J32</f>
        <v>0</v>
      </c>
      <c r="CK7" s="55">
        <f>SUM(CD7:CJ7)</f>
        <v>0</v>
      </c>
      <c r="CL7" s="60">
        <f>K26</f>
        <v>449</v>
      </c>
      <c r="CM7" s="60">
        <f>L33</f>
        <v>0</v>
      </c>
      <c r="CN7" s="55" t="s">
        <v>55</v>
      </c>
      <c r="CO7" s="55">
        <f>C36</f>
        <v>0</v>
      </c>
      <c r="CP7" s="60">
        <f>D36</f>
        <v>80</v>
      </c>
      <c r="CQ7" s="60">
        <f>E36</f>
        <v>0</v>
      </c>
      <c r="CR7" s="61" t="s">
        <v>55</v>
      </c>
      <c r="CS7" s="55">
        <f>C39</f>
        <v>0</v>
      </c>
      <c r="CT7" s="60">
        <f>D39</f>
        <v>100</v>
      </c>
      <c r="CU7" s="60">
        <f>E39</f>
        <v>0</v>
      </c>
      <c r="CV7" s="62">
        <f>C40</f>
        <v>0</v>
      </c>
      <c r="CW7" s="60">
        <f>K40</f>
        <v>0</v>
      </c>
    </row>
    <row r="8" spans="1:18" s="30" customFormat="1" ht="17.25">
      <c r="A8" s="65"/>
      <c r="B8" s="66"/>
      <c r="C8" s="2" t="s">
        <v>1</v>
      </c>
      <c r="D8" s="45"/>
      <c r="E8" s="46">
        <v>449</v>
      </c>
      <c r="F8" s="47">
        <f aca="true" t="shared" si="0" ref="F8:F14">(D8*E8)</f>
        <v>0</v>
      </c>
      <c r="G8" s="65"/>
      <c r="H8" s="66"/>
      <c r="I8" s="2" t="s">
        <v>1</v>
      </c>
      <c r="J8" s="32"/>
      <c r="K8" s="3">
        <v>299</v>
      </c>
      <c r="L8" s="8">
        <f aca="true" t="shared" si="1" ref="L8:L14">(J8*K8)</f>
        <v>0</v>
      </c>
      <c r="M8" s="79"/>
      <c r="N8" s="78"/>
      <c r="O8" s="78"/>
      <c r="P8" s="78"/>
      <c r="Q8" s="78"/>
      <c r="R8" s="18"/>
    </row>
    <row r="9" spans="1:18" s="30" customFormat="1" ht="17.25">
      <c r="A9" s="65"/>
      <c r="B9" s="66"/>
      <c r="C9" s="2" t="s">
        <v>2</v>
      </c>
      <c r="D9" s="45"/>
      <c r="E9" s="46">
        <v>449</v>
      </c>
      <c r="F9" s="47">
        <f t="shared" si="0"/>
        <v>0</v>
      </c>
      <c r="G9" s="65"/>
      <c r="H9" s="66"/>
      <c r="I9" s="2" t="s">
        <v>2</v>
      </c>
      <c r="J9" s="32"/>
      <c r="K9" s="3">
        <v>299</v>
      </c>
      <c r="L9" s="8">
        <f t="shared" si="1"/>
        <v>0</v>
      </c>
      <c r="M9" s="79"/>
      <c r="N9" s="78"/>
      <c r="O9" s="78"/>
      <c r="P9" s="78"/>
      <c r="Q9" s="78"/>
      <c r="R9" s="18"/>
    </row>
    <row r="10" spans="1:18" s="30" customFormat="1" ht="17.25">
      <c r="A10" s="65"/>
      <c r="B10" s="66"/>
      <c r="C10" s="2" t="s">
        <v>3</v>
      </c>
      <c r="D10" s="45"/>
      <c r="E10" s="46">
        <v>449</v>
      </c>
      <c r="F10" s="47">
        <f t="shared" si="0"/>
        <v>0</v>
      </c>
      <c r="G10" s="65"/>
      <c r="H10" s="66"/>
      <c r="I10" s="2" t="s">
        <v>3</v>
      </c>
      <c r="J10" s="32"/>
      <c r="K10" s="3">
        <v>299</v>
      </c>
      <c r="L10" s="8">
        <f t="shared" si="1"/>
        <v>0</v>
      </c>
      <c r="M10" s="79"/>
      <c r="N10" s="78"/>
      <c r="O10" s="78"/>
      <c r="P10" s="78"/>
      <c r="Q10" s="78"/>
      <c r="R10" s="18"/>
    </row>
    <row r="11" spans="1:18" ht="17.25">
      <c r="A11" s="65"/>
      <c r="B11" s="66"/>
      <c r="C11" s="2" t="s">
        <v>4</v>
      </c>
      <c r="D11" s="45"/>
      <c r="E11" s="46">
        <v>449</v>
      </c>
      <c r="F11" s="47">
        <f t="shared" si="0"/>
        <v>0</v>
      </c>
      <c r="G11" s="65"/>
      <c r="H11" s="66"/>
      <c r="I11" s="2" t="s">
        <v>4</v>
      </c>
      <c r="J11" s="32"/>
      <c r="K11" s="3">
        <v>299</v>
      </c>
      <c r="L11" s="8">
        <f t="shared" si="1"/>
        <v>0</v>
      </c>
      <c r="M11" s="79"/>
      <c r="N11" s="78"/>
      <c r="O11" s="78"/>
      <c r="P11" s="78"/>
      <c r="Q11" s="78"/>
      <c r="R11" s="18"/>
    </row>
    <row r="12" spans="1:18" ht="17.25">
      <c r="A12" s="65"/>
      <c r="B12" s="66"/>
      <c r="C12" s="2" t="s">
        <v>5</v>
      </c>
      <c r="D12" s="45"/>
      <c r="E12" s="46">
        <v>449</v>
      </c>
      <c r="F12" s="47">
        <f t="shared" si="0"/>
        <v>0</v>
      </c>
      <c r="G12" s="65"/>
      <c r="H12" s="66"/>
      <c r="I12" s="2" t="s">
        <v>5</v>
      </c>
      <c r="J12" s="32"/>
      <c r="K12" s="3">
        <v>299</v>
      </c>
      <c r="L12" s="8">
        <f t="shared" si="1"/>
        <v>0</v>
      </c>
      <c r="M12" s="79"/>
      <c r="N12" s="78"/>
      <c r="O12" s="78"/>
      <c r="P12" s="78"/>
      <c r="Q12" s="78"/>
      <c r="R12" s="18"/>
    </row>
    <row r="13" spans="1:28" ht="17.25">
      <c r="A13" s="65"/>
      <c r="B13" s="66"/>
      <c r="C13" s="2" t="s">
        <v>6</v>
      </c>
      <c r="D13" s="45"/>
      <c r="E13" s="46">
        <v>449</v>
      </c>
      <c r="F13" s="47">
        <f t="shared" si="0"/>
        <v>0</v>
      </c>
      <c r="G13" s="65"/>
      <c r="H13" s="66"/>
      <c r="I13" s="2" t="s">
        <v>6</v>
      </c>
      <c r="J13" s="32"/>
      <c r="K13" s="3">
        <v>299</v>
      </c>
      <c r="L13" s="8">
        <f t="shared" si="1"/>
        <v>0</v>
      </c>
      <c r="M13" s="79"/>
      <c r="N13" s="78"/>
      <c r="O13" s="78"/>
      <c r="P13" s="78"/>
      <c r="Q13" s="78"/>
      <c r="R13" s="18"/>
      <c r="AA13" s="75"/>
      <c r="AB13" s="75"/>
    </row>
    <row r="14" spans="1:28" ht="17.25">
      <c r="A14" s="65"/>
      <c r="B14" s="66"/>
      <c r="C14" s="2" t="s">
        <v>7</v>
      </c>
      <c r="D14" s="45"/>
      <c r="E14" s="46">
        <v>449</v>
      </c>
      <c r="F14" s="47">
        <f t="shared" si="0"/>
        <v>0</v>
      </c>
      <c r="G14" s="65"/>
      <c r="H14" s="66"/>
      <c r="I14" s="2" t="s">
        <v>7</v>
      </c>
      <c r="J14" s="32"/>
      <c r="K14" s="3">
        <v>299</v>
      </c>
      <c r="L14" s="8">
        <f t="shared" si="1"/>
        <v>0</v>
      </c>
      <c r="M14" s="79"/>
      <c r="N14" s="78"/>
      <c r="O14" s="78"/>
      <c r="P14" s="78"/>
      <c r="Q14" s="78"/>
      <c r="R14" s="17"/>
      <c r="AA14" s="76"/>
      <c r="AB14" s="76"/>
    </row>
    <row r="15" spans="1:28" ht="18" thickBot="1">
      <c r="A15" s="39" t="s">
        <v>20</v>
      </c>
      <c r="B15" s="40"/>
      <c r="C15" s="40"/>
      <c r="D15" s="48">
        <f>SUM(D8:D14)</f>
        <v>0</v>
      </c>
      <c r="E15" s="49"/>
      <c r="F15" s="50">
        <f>SUM(F8:F14)</f>
        <v>0</v>
      </c>
      <c r="G15" s="86" t="s">
        <v>11</v>
      </c>
      <c r="H15" s="87"/>
      <c r="I15" s="88"/>
      <c r="J15" s="41">
        <f>SUM(J8:J14)</f>
        <v>0</v>
      </c>
      <c r="K15" s="42"/>
      <c r="L15" s="31">
        <f>SUM(L8:L14)</f>
        <v>0</v>
      </c>
      <c r="M15" s="79"/>
      <c r="N15" s="78"/>
      <c r="O15" s="78"/>
      <c r="P15" s="78"/>
      <c r="Q15" s="78"/>
      <c r="R15" s="17"/>
      <c r="AA15" s="75"/>
      <c r="AB15" s="75"/>
    </row>
    <row r="16" spans="1:28" ht="18" thickBot="1">
      <c r="A16" s="63" t="s">
        <v>26</v>
      </c>
      <c r="B16" s="64"/>
      <c r="C16" s="6" t="s">
        <v>0</v>
      </c>
      <c r="D16" s="43" t="s">
        <v>8</v>
      </c>
      <c r="E16" s="43" t="s">
        <v>9</v>
      </c>
      <c r="F16" s="44" t="s">
        <v>10</v>
      </c>
      <c r="G16" s="73" t="s">
        <v>29</v>
      </c>
      <c r="H16" s="74"/>
      <c r="I16" s="5" t="s">
        <v>0</v>
      </c>
      <c r="J16" s="5" t="s">
        <v>8</v>
      </c>
      <c r="K16" s="5" t="s">
        <v>9</v>
      </c>
      <c r="L16" s="5" t="s">
        <v>10</v>
      </c>
      <c r="M16" s="79"/>
      <c r="N16" s="78"/>
      <c r="O16" s="78"/>
      <c r="P16" s="78"/>
      <c r="Q16" s="78"/>
      <c r="R16" s="17"/>
      <c r="S16" s="17"/>
      <c r="T16" s="17"/>
      <c r="U16" s="17"/>
      <c r="V16" s="17"/>
      <c r="W16" s="17"/>
      <c r="X16" s="17"/>
      <c r="AA16" s="75"/>
      <c r="AB16" s="75"/>
    </row>
    <row r="17" spans="1:28" ht="17.25">
      <c r="A17" s="65"/>
      <c r="B17" s="66"/>
      <c r="C17" s="2" t="s">
        <v>1</v>
      </c>
      <c r="D17" s="45"/>
      <c r="E17" s="46">
        <v>579</v>
      </c>
      <c r="F17" s="47">
        <f>(D17*E17)</f>
        <v>0</v>
      </c>
      <c r="G17" s="63"/>
      <c r="H17" s="64"/>
      <c r="I17" s="6" t="s">
        <v>1</v>
      </c>
      <c r="J17" s="33"/>
      <c r="K17" s="9">
        <v>299</v>
      </c>
      <c r="L17" s="10">
        <f aca="true" t="shared" si="2" ref="L17:L23">(J17*K17)</f>
        <v>0</v>
      </c>
      <c r="M17" s="79"/>
      <c r="N17" s="78"/>
      <c r="O17" s="78"/>
      <c r="P17" s="78"/>
      <c r="Q17" s="78"/>
      <c r="R17" s="17"/>
      <c r="S17" s="17"/>
      <c r="T17" s="17"/>
      <c r="U17" s="17"/>
      <c r="V17" s="17"/>
      <c r="W17" s="17"/>
      <c r="X17" s="17"/>
      <c r="AA17" s="75"/>
      <c r="AB17" s="75"/>
    </row>
    <row r="18" spans="1:28" ht="17.25">
      <c r="A18" s="65"/>
      <c r="B18" s="66"/>
      <c r="C18" s="2" t="s">
        <v>2</v>
      </c>
      <c r="D18" s="45"/>
      <c r="E18" s="46">
        <v>579</v>
      </c>
      <c r="F18" s="47">
        <f aca="true" t="shared" si="3" ref="F18:F23">(D18*E18)</f>
        <v>0</v>
      </c>
      <c r="G18" s="65"/>
      <c r="H18" s="66"/>
      <c r="I18" s="2" t="s">
        <v>2</v>
      </c>
      <c r="J18" s="32"/>
      <c r="K18" s="3">
        <v>299</v>
      </c>
      <c r="L18" s="8">
        <f t="shared" si="2"/>
        <v>0</v>
      </c>
      <c r="M18" s="79"/>
      <c r="N18" s="78"/>
      <c r="O18" s="78"/>
      <c r="P18" s="78"/>
      <c r="Q18" s="78"/>
      <c r="R18" s="17"/>
      <c r="S18" s="17"/>
      <c r="T18" s="17"/>
      <c r="U18" s="17"/>
      <c r="V18" s="17"/>
      <c r="W18" s="17"/>
      <c r="X18" s="17"/>
      <c r="AA18" s="75"/>
      <c r="AB18" s="75"/>
    </row>
    <row r="19" spans="1:28" ht="17.25">
      <c r="A19" s="65"/>
      <c r="B19" s="66"/>
      <c r="C19" s="2" t="s">
        <v>3</v>
      </c>
      <c r="D19" s="45"/>
      <c r="E19" s="46">
        <v>579</v>
      </c>
      <c r="F19" s="47">
        <f t="shared" si="3"/>
        <v>0</v>
      </c>
      <c r="G19" s="65"/>
      <c r="H19" s="66"/>
      <c r="I19" s="2" t="s">
        <v>3</v>
      </c>
      <c r="J19" s="32"/>
      <c r="K19" s="3">
        <v>299</v>
      </c>
      <c r="L19" s="8">
        <f t="shared" si="2"/>
        <v>0</v>
      </c>
      <c r="M19" s="79"/>
      <c r="N19" s="78"/>
      <c r="O19" s="78"/>
      <c r="P19" s="78"/>
      <c r="Q19" s="78"/>
      <c r="R19" s="17"/>
      <c r="S19" s="17"/>
      <c r="T19" s="17"/>
      <c r="U19" s="17"/>
      <c r="V19" s="17"/>
      <c r="W19" s="17"/>
      <c r="X19" s="17"/>
      <c r="AA19" s="36"/>
      <c r="AB19" s="36"/>
    </row>
    <row r="20" spans="1:28" ht="17.25">
      <c r="A20" s="65"/>
      <c r="B20" s="66"/>
      <c r="C20" s="2" t="s">
        <v>4</v>
      </c>
      <c r="D20" s="45"/>
      <c r="E20" s="46">
        <v>579</v>
      </c>
      <c r="F20" s="47">
        <f t="shared" si="3"/>
        <v>0</v>
      </c>
      <c r="G20" s="65"/>
      <c r="H20" s="66"/>
      <c r="I20" s="2" t="s">
        <v>4</v>
      </c>
      <c r="J20" s="32"/>
      <c r="K20" s="3">
        <v>299</v>
      </c>
      <c r="L20" s="8">
        <f t="shared" si="2"/>
        <v>0</v>
      </c>
      <c r="M20" s="79"/>
      <c r="N20" s="78"/>
      <c r="O20" s="78"/>
      <c r="P20" s="78"/>
      <c r="Q20" s="78"/>
      <c r="R20" s="17"/>
      <c r="S20" s="17"/>
      <c r="T20" s="17"/>
      <c r="U20" s="17"/>
      <c r="V20" s="17"/>
      <c r="W20" s="17"/>
      <c r="X20" s="17"/>
      <c r="AA20" s="36"/>
      <c r="AB20" s="36"/>
    </row>
    <row r="21" spans="1:28" ht="17.25">
      <c r="A21" s="65"/>
      <c r="B21" s="66"/>
      <c r="C21" s="2" t="s">
        <v>5</v>
      </c>
      <c r="D21" s="45"/>
      <c r="E21" s="46">
        <v>579</v>
      </c>
      <c r="F21" s="47">
        <f t="shared" si="3"/>
        <v>0</v>
      </c>
      <c r="G21" s="65"/>
      <c r="H21" s="66"/>
      <c r="I21" s="2" t="s">
        <v>5</v>
      </c>
      <c r="J21" s="32"/>
      <c r="K21" s="3">
        <v>299</v>
      </c>
      <c r="L21" s="8">
        <f t="shared" si="2"/>
        <v>0</v>
      </c>
      <c r="M21" s="79"/>
      <c r="N21" s="78"/>
      <c r="O21" s="78"/>
      <c r="P21" s="78"/>
      <c r="Q21" s="78"/>
      <c r="R21" s="17"/>
      <c r="S21" s="17"/>
      <c r="T21" s="17"/>
      <c r="U21" s="17"/>
      <c r="V21" s="17"/>
      <c r="W21" s="17"/>
      <c r="X21" s="17"/>
      <c r="AA21" s="36"/>
      <c r="AB21" s="36"/>
    </row>
    <row r="22" spans="1:28" ht="17.25">
      <c r="A22" s="65"/>
      <c r="B22" s="66"/>
      <c r="C22" s="2" t="s">
        <v>6</v>
      </c>
      <c r="D22" s="45"/>
      <c r="E22" s="46">
        <v>579</v>
      </c>
      <c r="F22" s="47">
        <f t="shared" si="3"/>
        <v>0</v>
      </c>
      <c r="G22" s="65"/>
      <c r="H22" s="66"/>
      <c r="I22" s="2" t="s">
        <v>6</v>
      </c>
      <c r="J22" s="32"/>
      <c r="K22" s="3">
        <v>299</v>
      </c>
      <c r="L22" s="8">
        <f t="shared" si="2"/>
        <v>0</v>
      </c>
      <c r="M22" s="79"/>
      <c r="N22" s="78"/>
      <c r="O22" s="78"/>
      <c r="P22" s="78"/>
      <c r="Q22" s="78"/>
      <c r="R22" s="17"/>
      <c r="S22" s="17"/>
      <c r="T22" s="17"/>
      <c r="U22" s="17"/>
      <c r="V22" s="17"/>
      <c r="W22" s="17"/>
      <c r="X22" s="17"/>
      <c r="AA22" s="36"/>
      <c r="AB22" s="36"/>
    </row>
    <row r="23" spans="1:24" ht="17.25">
      <c r="A23" s="65"/>
      <c r="B23" s="66"/>
      <c r="C23" s="2" t="s">
        <v>7</v>
      </c>
      <c r="D23" s="45"/>
      <c r="E23" s="46">
        <v>579</v>
      </c>
      <c r="F23" s="47">
        <f t="shared" si="3"/>
        <v>0</v>
      </c>
      <c r="G23" s="65"/>
      <c r="H23" s="66"/>
      <c r="I23" s="2" t="s">
        <v>7</v>
      </c>
      <c r="J23" s="32"/>
      <c r="K23" s="3">
        <v>299</v>
      </c>
      <c r="L23" s="8">
        <f t="shared" si="2"/>
        <v>0</v>
      </c>
      <c r="M23" s="79"/>
      <c r="N23" s="78"/>
      <c r="O23" s="78"/>
      <c r="P23" s="78"/>
      <c r="Q23" s="78"/>
      <c r="R23" s="17"/>
      <c r="S23" s="17"/>
      <c r="T23" s="17"/>
      <c r="U23" s="17"/>
      <c r="V23" s="17"/>
      <c r="W23" s="17"/>
      <c r="X23" s="17"/>
    </row>
    <row r="24" spans="1:24" ht="18" thickBot="1">
      <c r="A24" s="39" t="s">
        <v>18</v>
      </c>
      <c r="B24" s="40"/>
      <c r="C24" s="40"/>
      <c r="D24" s="48">
        <f>SUM(D17:D23)</f>
        <v>0</v>
      </c>
      <c r="E24" s="49"/>
      <c r="F24" s="50">
        <f>SUM(F17:F23)</f>
        <v>0</v>
      </c>
      <c r="G24" s="86" t="s">
        <v>19</v>
      </c>
      <c r="H24" s="87"/>
      <c r="I24" s="88"/>
      <c r="J24" s="41">
        <f>SUM(J17:J23)</f>
        <v>0</v>
      </c>
      <c r="K24" s="40"/>
      <c r="L24" s="31">
        <f>SUM(L17:L23)</f>
        <v>0</v>
      </c>
      <c r="M24" s="79"/>
      <c r="N24" s="78"/>
      <c r="O24" s="78"/>
      <c r="P24" s="78"/>
      <c r="Q24" s="78"/>
      <c r="R24" s="17"/>
      <c r="S24" s="17"/>
      <c r="T24" s="17"/>
      <c r="U24" s="17"/>
      <c r="V24" s="17"/>
      <c r="W24" s="17"/>
      <c r="X24" s="17"/>
    </row>
    <row r="25" spans="1:24" ht="17.25">
      <c r="A25" s="63" t="s">
        <v>24</v>
      </c>
      <c r="B25" s="64"/>
      <c r="C25" s="6" t="s">
        <v>0</v>
      </c>
      <c r="D25" s="43" t="s">
        <v>8</v>
      </c>
      <c r="E25" s="43" t="s">
        <v>9</v>
      </c>
      <c r="F25" s="44" t="s">
        <v>10</v>
      </c>
      <c r="G25" s="63" t="s">
        <v>25</v>
      </c>
      <c r="H25" s="64"/>
      <c r="I25" s="6" t="s">
        <v>0</v>
      </c>
      <c r="J25" s="6" t="s">
        <v>8</v>
      </c>
      <c r="K25" s="6" t="s">
        <v>9</v>
      </c>
      <c r="L25" s="7" t="s">
        <v>10</v>
      </c>
      <c r="M25" s="79"/>
      <c r="N25" s="78"/>
      <c r="O25" s="78"/>
      <c r="P25" s="78"/>
      <c r="Q25" s="78"/>
      <c r="R25" s="17"/>
      <c r="S25" s="17"/>
      <c r="T25" s="17"/>
      <c r="U25" s="17"/>
      <c r="V25" s="17"/>
      <c r="W25" s="17"/>
      <c r="X25" s="17"/>
    </row>
    <row r="26" spans="1:24" ht="17.25">
      <c r="A26" s="65"/>
      <c r="B26" s="66"/>
      <c r="C26" s="2" t="s">
        <v>1</v>
      </c>
      <c r="D26" s="45"/>
      <c r="E26" s="46">
        <v>539</v>
      </c>
      <c r="F26" s="47">
        <f>(D26*E26)</f>
        <v>0</v>
      </c>
      <c r="G26" s="65"/>
      <c r="H26" s="66"/>
      <c r="I26" s="2" t="s">
        <v>1</v>
      </c>
      <c r="J26" s="32"/>
      <c r="K26" s="3">
        <v>449</v>
      </c>
      <c r="L26" s="8">
        <f aca="true" t="shared" si="4" ref="L26:L32">(J26*K26)</f>
        <v>0</v>
      </c>
      <c r="M26" s="79"/>
      <c r="N26" s="78"/>
      <c r="O26" s="78"/>
      <c r="P26" s="78"/>
      <c r="Q26" s="78"/>
      <c r="R26" s="17"/>
      <c r="S26" s="17"/>
      <c r="T26" s="17"/>
      <c r="U26" s="17"/>
      <c r="V26" s="17"/>
      <c r="W26" s="17"/>
      <c r="X26" s="17"/>
    </row>
    <row r="27" spans="1:24" ht="17.25">
      <c r="A27" s="65"/>
      <c r="B27" s="66"/>
      <c r="C27" s="2" t="s">
        <v>2</v>
      </c>
      <c r="D27" s="45"/>
      <c r="E27" s="46">
        <v>539</v>
      </c>
      <c r="F27" s="47">
        <f aca="true" t="shared" si="5" ref="F27:F32">(D27*E27)</f>
        <v>0</v>
      </c>
      <c r="G27" s="65"/>
      <c r="H27" s="66"/>
      <c r="I27" s="2" t="s">
        <v>2</v>
      </c>
      <c r="J27" s="32"/>
      <c r="K27" s="3">
        <v>449</v>
      </c>
      <c r="L27" s="8">
        <f t="shared" si="4"/>
        <v>0</v>
      </c>
      <c r="M27" s="79"/>
      <c r="N27" s="78"/>
      <c r="O27" s="78"/>
      <c r="P27" s="78"/>
      <c r="Q27" s="78"/>
      <c r="R27" s="17"/>
      <c r="S27" s="17"/>
      <c r="T27" s="17"/>
      <c r="U27" s="17"/>
      <c r="V27" s="17"/>
      <c r="W27" s="17"/>
      <c r="X27" s="17"/>
    </row>
    <row r="28" spans="1:24" ht="17.25">
      <c r="A28" s="65"/>
      <c r="B28" s="66"/>
      <c r="C28" s="2" t="s">
        <v>3</v>
      </c>
      <c r="D28" s="45"/>
      <c r="E28" s="46">
        <v>539</v>
      </c>
      <c r="F28" s="47">
        <f t="shared" si="5"/>
        <v>0</v>
      </c>
      <c r="G28" s="65"/>
      <c r="H28" s="66"/>
      <c r="I28" s="2" t="s">
        <v>3</v>
      </c>
      <c r="J28" s="32"/>
      <c r="K28" s="3">
        <v>449</v>
      </c>
      <c r="L28" s="8">
        <f t="shared" si="4"/>
        <v>0</v>
      </c>
      <c r="M28" s="79"/>
      <c r="N28" s="78"/>
      <c r="O28" s="78"/>
      <c r="P28" s="78"/>
      <c r="Q28" s="78"/>
      <c r="R28" s="17"/>
      <c r="S28" s="17"/>
      <c r="T28" s="17"/>
      <c r="U28" s="17"/>
      <c r="V28" s="17"/>
      <c r="W28" s="17"/>
      <c r="X28" s="17"/>
    </row>
    <row r="29" spans="1:24" ht="17.25">
      <c r="A29" s="65"/>
      <c r="B29" s="66"/>
      <c r="C29" s="2" t="s">
        <v>4</v>
      </c>
      <c r="D29" s="45"/>
      <c r="E29" s="46">
        <v>539</v>
      </c>
      <c r="F29" s="47">
        <f t="shared" si="5"/>
        <v>0</v>
      </c>
      <c r="G29" s="65"/>
      <c r="H29" s="66"/>
      <c r="I29" s="2" t="s">
        <v>4</v>
      </c>
      <c r="J29" s="32"/>
      <c r="K29" s="3">
        <v>449</v>
      </c>
      <c r="L29" s="8">
        <f t="shared" si="4"/>
        <v>0</v>
      </c>
      <c r="M29" s="79"/>
      <c r="N29" s="78"/>
      <c r="O29" s="78"/>
      <c r="P29" s="78"/>
      <c r="Q29" s="78"/>
      <c r="R29" s="17"/>
      <c r="S29" s="17"/>
      <c r="T29" s="17"/>
      <c r="U29" s="17"/>
      <c r="V29" s="17"/>
      <c r="W29" s="17"/>
      <c r="X29" s="17"/>
    </row>
    <row r="30" spans="1:24" ht="17.25">
      <c r="A30" s="65"/>
      <c r="B30" s="66"/>
      <c r="C30" s="2" t="s">
        <v>5</v>
      </c>
      <c r="D30" s="45"/>
      <c r="E30" s="46">
        <v>539</v>
      </c>
      <c r="F30" s="47">
        <f t="shared" si="5"/>
        <v>0</v>
      </c>
      <c r="G30" s="65"/>
      <c r="H30" s="66"/>
      <c r="I30" s="2" t="s">
        <v>5</v>
      </c>
      <c r="J30" s="32"/>
      <c r="K30" s="3">
        <v>449</v>
      </c>
      <c r="L30" s="8">
        <f t="shared" si="4"/>
        <v>0</v>
      </c>
      <c r="M30" s="79"/>
      <c r="N30" s="78"/>
      <c r="O30" s="78"/>
      <c r="P30" s="78"/>
      <c r="Q30" s="78"/>
      <c r="R30" s="17"/>
      <c r="S30" s="17"/>
      <c r="T30" s="17"/>
      <c r="U30" s="17"/>
      <c r="V30" s="17"/>
      <c r="W30" s="17"/>
      <c r="X30" s="17"/>
    </row>
    <row r="31" spans="1:24" ht="17.25">
      <c r="A31" s="65"/>
      <c r="B31" s="66"/>
      <c r="C31" s="2" t="s">
        <v>6</v>
      </c>
      <c r="D31" s="45"/>
      <c r="E31" s="46">
        <v>539</v>
      </c>
      <c r="F31" s="47">
        <f t="shared" si="5"/>
        <v>0</v>
      </c>
      <c r="G31" s="65"/>
      <c r="H31" s="66"/>
      <c r="I31" s="2" t="s">
        <v>6</v>
      </c>
      <c r="J31" s="32"/>
      <c r="K31" s="3">
        <v>449</v>
      </c>
      <c r="L31" s="8">
        <f t="shared" si="4"/>
        <v>0</v>
      </c>
      <c r="M31" s="79"/>
      <c r="N31" s="78"/>
      <c r="O31" s="78"/>
      <c r="P31" s="78"/>
      <c r="Q31" s="78"/>
      <c r="R31" s="17"/>
      <c r="S31" s="17"/>
      <c r="T31" s="17"/>
      <c r="U31" s="17"/>
      <c r="V31" s="17"/>
      <c r="W31" s="17"/>
      <c r="X31" s="17"/>
    </row>
    <row r="32" spans="1:24" ht="17.25">
      <c r="A32" s="65"/>
      <c r="B32" s="66"/>
      <c r="C32" s="2" t="s">
        <v>7</v>
      </c>
      <c r="D32" s="45"/>
      <c r="E32" s="46">
        <v>539</v>
      </c>
      <c r="F32" s="47">
        <f t="shared" si="5"/>
        <v>0</v>
      </c>
      <c r="G32" s="65"/>
      <c r="H32" s="66"/>
      <c r="I32" s="2" t="s">
        <v>7</v>
      </c>
      <c r="J32" s="32"/>
      <c r="K32" s="3">
        <v>449</v>
      </c>
      <c r="L32" s="8">
        <f t="shared" si="4"/>
        <v>0</v>
      </c>
      <c r="M32" s="79"/>
      <c r="N32" s="78"/>
      <c r="O32" s="78"/>
      <c r="P32" s="78"/>
      <c r="Q32" s="78"/>
      <c r="R32" s="17"/>
      <c r="S32" s="17"/>
      <c r="T32" s="17"/>
      <c r="U32" s="17"/>
      <c r="V32" s="17"/>
      <c r="W32" s="17"/>
      <c r="X32" s="17"/>
    </row>
    <row r="33" spans="1:24" ht="18" thickBot="1">
      <c r="A33" s="86" t="s">
        <v>12</v>
      </c>
      <c r="B33" s="87"/>
      <c r="C33" s="88"/>
      <c r="D33" s="48">
        <f>SUM(D26:D32)</f>
        <v>0</v>
      </c>
      <c r="E33" s="49"/>
      <c r="F33" s="50">
        <f>SUM(F26:F32)</f>
        <v>0</v>
      </c>
      <c r="G33" s="86" t="s">
        <v>13</v>
      </c>
      <c r="H33" s="87"/>
      <c r="I33" s="88"/>
      <c r="J33" s="41">
        <f>SUM(J26:J32)</f>
        <v>0</v>
      </c>
      <c r="K33" s="40"/>
      <c r="L33" s="31">
        <f>SUM(L26:L32)</f>
        <v>0</v>
      </c>
      <c r="M33" s="79"/>
      <c r="N33" s="78"/>
      <c r="O33" s="78"/>
      <c r="P33" s="78"/>
      <c r="Q33" s="78"/>
      <c r="R33" s="17"/>
      <c r="S33" s="17"/>
      <c r="T33" s="17"/>
      <c r="U33" s="17"/>
      <c r="V33" s="17"/>
      <c r="W33" s="17"/>
      <c r="X33" s="17"/>
    </row>
    <row r="34" spans="1:24" ht="17.25" customHeight="1">
      <c r="A34" s="63"/>
      <c r="B34" s="64" t="s">
        <v>14</v>
      </c>
      <c r="C34" s="64"/>
      <c r="D34" s="64"/>
      <c r="E34" s="100"/>
      <c r="F34" s="20" t="s">
        <v>32</v>
      </c>
      <c r="G34" s="21"/>
      <c r="H34" s="21"/>
      <c r="I34" s="21"/>
      <c r="J34" s="21"/>
      <c r="K34" s="21"/>
      <c r="L34" s="22"/>
      <c r="M34" s="79"/>
      <c r="N34" s="78"/>
      <c r="O34" s="78"/>
      <c r="P34" s="78"/>
      <c r="Q34" s="78"/>
      <c r="R34" s="19"/>
      <c r="S34" s="19"/>
      <c r="T34" s="19"/>
      <c r="U34" s="19"/>
      <c r="V34" s="19"/>
      <c r="W34" s="19"/>
      <c r="X34" s="19"/>
    </row>
    <row r="35" spans="1:24" ht="17.25">
      <c r="A35" s="65"/>
      <c r="B35" s="4" t="s">
        <v>15</v>
      </c>
      <c r="C35" s="4" t="s">
        <v>8</v>
      </c>
      <c r="D35" s="2" t="s">
        <v>16</v>
      </c>
      <c r="E35" s="11" t="s">
        <v>10</v>
      </c>
      <c r="F35" s="23"/>
      <c r="G35" s="24"/>
      <c r="H35" s="24"/>
      <c r="I35" s="24"/>
      <c r="J35" s="24"/>
      <c r="K35" s="24"/>
      <c r="L35" s="25"/>
      <c r="M35" s="79"/>
      <c r="N35" s="78"/>
      <c r="O35" s="78"/>
      <c r="P35" s="78"/>
      <c r="Q35" s="78"/>
      <c r="R35" s="19"/>
      <c r="S35" s="19"/>
      <c r="T35" s="19"/>
      <c r="U35" s="19"/>
      <c r="V35" s="19"/>
      <c r="W35" s="19"/>
      <c r="X35" s="19"/>
    </row>
    <row r="36" spans="1:24" ht="18" thickBot="1">
      <c r="A36" s="99"/>
      <c r="B36" s="12" t="s">
        <v>23</v>
      </c>
      <c r="C36" s="34"/>
      <c r="D36" s="13">
        <v>80</v>
      </c>
      <c r="E36" s="31">
        <f>C36*D36</f>
        <v>0</v>
      </c>
      <c r="F36" s="23"/>
      <c r="G36" s="24"/>
      <c r="H36" s="24"/>
      <c r="I36" s="24"/>
      <c r="J36" s="24"/>
      <c r="K36" s="24"/>
      <c r="L36" s="25"/>
      <c r="M36" s="79"/>
      <c r="N36" s="78"/>
      <c r="O36" s="78"/>
      <c r="P36" s="78"/>
      <c r="Q36" s="78"/>
      <c r="R36" s="19"/>
      <c r="S36" s="19"/>
      <c r="T36" s="19"/>
      <c r="U36" s="19"/>
      <c r="V36" s="19"/>
      <c r="W36" s="19"/>
      <c r="X36" s="19"/>
    </row>
    <row r="37" spans="1:24" ht="17.25">
      <c r="A37" s="63"/>
      <c r="B37" s="64" t="s">
        <v>17</v>
      </c>
      <c r="C37" s="64"/>
      <c r="D37" s="64"/>
      <c r="E37" s="100"/>
      <c r="F37" s="23"/>
      <c r="G37" s="24"/>
      <c r="H37" s="24"/>
      <c r="I37" s="24"/>
      <c r="J37" s="24"/>
      <c r="K37" s="24"/>
      <c r="L37" s="25"/>
      <c r="M37" s="79"/>
      <c r="N37" s="78"/>
      <c r="O37" s="78"/>
      <c r="P37" s="78"/>
      <c r="Q37" s="78"/>
      <c r="R37" s="19"/>
      <c r="S37" s="19"/>
      <c r="T37" s="19"/>
      <c r="U37" s="19"/>
      <c r="V37" s="19"/>
      <c r="W37" s="19"/>
      <c r="X37" s="19"/>
    </row>
    <row r="38" spans="1:24" ht="17.25">
      <c r="A38" s="65"/>
      <c r="B38" s="4" t="s">
        <v>15</v>
      </c>
      <c r="C38" s="4" t="s">
        <v>8</v>
      </c>
      <c r="D38" s="2" t="s">
        <v>16</v>
      </c>
      <c r="E38" s="11" t="s">
        <v>10</v>
      </c>
      <c r="F38" s="23"/>
      <c r="G38" s="24"/>
      <c r="H38" s="24"/>
      <c r="I38" s="24"/>
      <c r="J38" s="24"/>
      <c r="K38" s="24"/>
      <c r="L38" s="25"/>
      <c r="M38" s="79"/>
      <c r="N38" s="78"/>
      <c r="O38" s="78"/>
      <c r="P38" s="78"/>
      <c r="Q38" s="78"/>
      <c r="R38" s="19"/>
      <c r="S38" s="19"/>
      <c r="T38" s="19"/>
      <c r="U38" s="19"/>
      <c r="V38" s="19"/>
      <c r="W38" s="19"/>
      <c r="X38" s="19"/>
    </row>
    <row r="39" spans="1:24" ht="18" thickBot="1">
      <c r="A39" s="99"/>
      <c r="B39" s="12" t="s">
        <v>23</v>
      </c>
      <c r="C39" s="34"/>
      <c r="D39" s="13">
        <v>100</v>
      </c>
      <c r="E39" s="31">
        <f>C39*D39</f>
        <v>0</v>
      </c>
      <c r="F39" s="23"/>
      <c r="G39" s="24"/>
      <c r="H39" s="24"/>
      <c r="I39" s="24"/>
      <c r="J39" s="24"/>
      <c r="K39" s="24"/>
      <c r="L39" s="25"/>
      <c r="M39" s="79"/>
      <c r="N39" s="78"/>
      <c r="O39" s="78"/>
      <c r="P39" s="78"/>
      <c r="Q39" s="78"/>
      <c r="R39" s="19"/>
      <c r="S39" s="19"/>
      <c r="T39" s="19"/>
      <c r="U39" s="19"/>
      <c r="V39" s="19"/>
      <c r="W39" s="19"/>
      <c r="X39" s="19"/>
    </row>
    <row r="40" spans="1:24" ht="17.25">
      <c r="A40" s="80" t="s">
        <v>44</v>
      </c>
      <c r="B40" s="81"/>
      <c r="C40" s="83">
        <f>D15+J15+D24+J24+D33+J33+C36+C39</f>
        <v>0</v>
      </c>
      <c r="D40" s="84"/>
      <c r="E40" s="85"/>
      <c r="F40" s="80" t="s">
        <v>38</v>
      </c>
      <c r="G40" s="81"/>
      <c r="H40" s="81"/>
      <c r="I40" s="81"/>
      <c r="J40" s="82"/>
      <c r="K40" s="103">
        <f>F15+L15+F24+L24+F33+L33+E36+E39</f>
        <v>0</v>
      </c>
      <c r="L40" s="104"/>
      <c r="M40" s="79"/>
      <c r="N40" s="78"/>
      <c r="O40" s="78"/>
      <c r="P40" s="78"/>
      <c r="Q40" s="78"/>
      <c r="R40" s="19"/>
      <c r="S40" s="19"/>
      <c r="T40" s="19"/>
      <c r="U40" s="19"/>
      <c r="V40" s="19"/>
      <c r="W40" s="19"/>
      <c r="X40" s="19"/>
    </row>
    <row r="41" spans="1:24" ht="17.25">
      <c r="A41" s="101" t="s">
        <v>61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6"/>
      <c r="S41" s="16"/>
      <c r="T41" s="16"/>
      <c r="U41" s="16"/>
      <c r="V41" s="16"/>
      <c r="W41" s="16"/>
      <c r="X41" s="16"/>
    </row>
    <row r="42" spans="13:24" ht="17.25"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</sheetData>
  <sheetProtection password="CC13" sheet="1"/>
  <protectedRanges>
    <protectedRange sqref="J8:J14 J17:J23 J26:J32 D8:D14 D26:D32 D17:D23 C36 C39 F1:L5" name="Order Detail"/>
  </protectedRanges>
  <mergeCells count="43">
    <mergeCell ref="A37:A39"/>
    <mergeCell ref="B37:E37"/>
    <mergeCell ref="A34:A36"/>
    <mergeCell ref="B34:E34"/>
    <mergeCell ref="A26:B32"/>
    <mergeCell ref="A41:Q41"/>
    <mergeCell ref="K40:L40"/>
    <mergeCell ref="G26:H32"/>
    <mergeCell ref="A4:E4"/>
    <mergeCell ref="A3:E3"/>
    <mergeCell ref="A2:E2"/>
    <mergeCell ref="A1:E1"/>
    <mergeCell ref="F4:L4"/>
    <mergeCell ref="F3:L3"/>
    <mergeCell ref="F2:L2"/>
    <mergeCell ref="F1:L1"/>
    <mergeCell ref="A25:B25"/>
    <mergeCell ref="M6:Q40"/>
    <mergeCell ref="F40:J40"/>
    <mergeCell ref="A40:B40"/>
    <mergeCell ref="C40:E40"/>
    <mergeCell ref="A33:C33"/>
    <mergeCell ref="G33:I33"/>
    <mergeCell ref="G24:I24"/>
    <mergeCell ref="G15:I15"/>
    <mergeCell ref="G8:H14"/>
    <mergeCell ref="A8:B14"/>
    <mergeCell ref="AA18:AB18"/>
    <mergeCell ref="AA17:AB17"/>
    <mergeCell ref="AA14:AB14"/>
    <mergeCell ref="AA13:AB13"/>
    <mergeCell ref="AA15:AB15"/>
    <mergeCell ref="AA16:AB16"/>
    <mergeCell ref="G7:H7"/>
    <mergeCell ref="A16:B16"/>
    <mergeCell ref="A17:B23"/>
    <mergeCell ref="M5:O5"/>
    <mergeCell ref="G25:H25"/>
    <mergeCell ref="F5:L5"/>
    <mergeCell ref="A6:L6"/>
    <mergeCell ref="G16:H16"/>
    <mergeCell ref="G17:H23"/>
    <mergeCell ref="A7:B7"/>
  </mergeCells>
  <printOptions/>
  <pageMargins left="0.2362204724409449" right="0.2362204724409449" top="0.3937007874015748" bottom="0.35433070866141736" header="0.1968503937007874" footer="0.11811023622047245"/>
  <pageSetup fitToHeight="1" fitToWidth="1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Lewis</dc:creator>
  <cp:keywords/>
  <dc:description/>
  <cp:lastModifiedBy>admin-pc</cp:lastModifiedBy>
  <cp:lastPrinted>2016-11-25T05:55:46Z</cp:lastPrinted>
  <dcterms:created xsi:type="dcterms:W3CDTF">2016-08-23T07:12:17Z</dcterms:created>
  <dcterms:modified xsi:type="dcterms:W3CDTF">2017-01-23T10:15:51Z</dcterms:modified>
  <cp:category/>
  <cp:version/>
  <cp:contentType/>
  <cp:contentStatus/>
</cp:coreProperties>
</file>